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勞報單" state="visible" r:id="rId4"/>
    <sheet sheetId="2" name="稅則設定" state="visible" r:id="rId5"/>
  </sheets>
  <calcPr calcId="171027"/>
</workbook>
</file>

<file path=xl/sharedStrings.xml><?xml version="1.0" encoding="utf-8"?>
<sst xmlns="http://schemas.openxmlformats.org/spreadsheetml/2006/main" count="64" uniqueCount="61">
  <si>
    <t>勞務報酬單</t>
  </si>
  <si>
    <t>適用 2026 年（民國 115 年）扣繳規定</t>
  </si>
  <si>
    <t>甲方（發款方）名稱</t>
  </si>
  <si>
    <t>○○顧問有限公司</t>
  </si>
  <si>
    <t>與統一編號同屬一個營利事業；機關或非營利組織填扣繳單位名稱。</t>
  </si>
  <si>
    <t>甲方統一編號</t>
  </si>
  <si>
    <t>12345678</t>
  </si>
  <si>
    <t>填錯會導致隔年扣繳憑單申報時對不到公司。</t>
  </si>
  <si>
    <t>乙方（領款人）姓名</t>
  </si>
  <si>
    <t>王小明</t>
  </si>
  <si>
    <t>須與身分證件一致，不可用暱稱或藝名。</t>
  </si>
  <si>
    <t>乙方身分證統一編號</t>
  </si>
  <si>
    <t>A123456789</t>
  </si>
  <si>
    <t>外籍領款人填居留證號。</t>
  </si>
  <si>
    <t>乙方戶籍地址</t>
  </si>
  <si>
    <t>台北市中正區○○路 1 號</t>
  </si>
  <si>
    <t>用於寄送扣繳憑單，與實際居住地不同時以戶籍地為準。</t>
  </si>
  <si>
    <t>勞務內容</t>
  </si>
  <si>
    <t>品牌顧問諮詢（3 場）</t>
  </si>
  <si>
    <t>寫清楚實際提供的勞務，查核時用於佐證所得類別的判斷。</t>
  </si>
  <si>
    <t>給付日期</t>
  </si>
  <si>
    <t>2026-07-22</t>
  </si>
  <si>
    <t>決定申報期間與門檻判斷的區間；同一天的多筆給付要合併判斷門檻。</t>
  </si>
  <si>
    <t>所得類別</t>
  </si>
  <si>
    <t>9A 執行業務所得</t>
  </si>
  <si>
    <t>依雙方法律關係與所得性質判斷，不是依工作內容的名稱。</t>
  </si>
  <si>
    <t>領款人是否由職業工會投保</t>
  </si>
  <si>
    <t>否</t>
  </si>
  <si>
    <t>由職業工會投保者，這筆給付不扣二代健保補充保費。</t>
  </si>
  <si>
    <t>給付金額</t>
  </si>
  <si>
    <t>未扣繳前的金額。改這一格，下面三欄會自動重算。</t>
  </si>
  <si>
    <t>代扣所得稅</t>
  </si>
  <si>
    <t>由公式自動計算，請勿手動填寫。</t>
  </si>
  <si>
    <t>二代健保補充保費</t>
  </si>
  <si>
    <t>實領淨額</t>
  </si>
  <si>
    <t>給付金額減兩項扣繳。四個金額欄位必須相減得起來。</t>
  </si>
  <si>
    <t>甲方簽章</t>
  </si>
  <si>
    <t>乙方簽章</t>
  </si>
  <si>
    <t>本範本適用本國籍居住者。外國籍未滿 183 天（非居住者）的扣繳率另有規定，請改用線上工具試算。</t>
  </si>
  <si>
    <t>跨年後稅率與門檻會變，這份檔案不會自動更新；要一直用當年規則，直接在線上開單：https://slipkit.jerrytech.me/</t>
  </si>
  <si>
    <t>2026 年（民國 115 年）適用稅則</t>
  </si>
  <si>
    <t>所得稅率</t>
  </si>
  <si>
    <t>所得稅起扣點</t>
  </si>
  <si>
    <t>補充保費起扣點</t>
  </si>
  <si>
    <t>50 薪資所得</t>
  </si>
  <si>
    <t>9B 稿費</t>
  </si>
  <si>
    <t>補充保費費率</t>
  </si>
  <si>
    <t>補充保費單次給付上限</t>
  </si>
  <si>
    <t>官方來源</t>
  </si>
  <si>
    <t>各類所得扣繳率標準</t>
  </si>
  <si>
    <t>https://law.moj.gov.tw/LawClass/LawAll.aspx?pcode=G0340028</t>
  </si>
  <si>
    <t>財政部：115 年度薪資所得扣繳起扣標準</t>
  </si>
  <si>
    <t>https://www.etax.nat.gov.tw/etwmain/tax-info/understanding/tax-q-and-a/national/individual-income-tax/withheld-rule/rule/n3x6znM</t>
  </si>
  <si>
    <t>財政部：執行業務所得如何辦理扣繳</t>
  </si>
  <si>
    <t>https://www.etax.nat.gov.tw/etwmain/tax-info/understanding/tax-q-and-a/national/individual-income-tax/withheld-rule/rule/a7BB6R9</t>
  </si>
  <si>
    <t>全民健康保險扣取及繳納補充保險費辦法</t>
  </si>
  <si>
    <t>https://law.moj.gov.tw/LawClass/LawAll.aspx?pcode=L0060027</t>
  </si>
  <si>
    <t>衛福部：補充保險費費率調整為 2.11%</t>
  </si>
  <si>
    <t>https://www.mohw.gov.tw/cp-4624-57420-1.html</t>
  </si>
  <si>
    <t>勞動部：115 年最低工資為每月 29,500 元</t>
  </si>
  <si>
    <t>https://www.mol.gov.tw/1607/28162/28166/28180/28182/28188/29025/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</si>
</sst>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sz val="16"/>
    </font>
    <font>
      <color rgb="FF6B7280"/>
      <sz val="10"/>
    </font>
    <font>
      <b/>
    </font>
    <font>
      <color rgb="FF6B7280"/>
      <sz val="9"/>
    </font>
    <font>
      <b/>
      <sz val="13"/>
    </font>
    <font>
      <sz val="9"/>
    </font>
    <font>
      <u/>
      <color rgb="FF2563EB"/>
      <sz val="9"/>
    </font>
  </fonts>
  <fills count="3">
    <fill>
      <patternFill patternType="none"/>
    </fill>
    <fill>
      <patternFill patternType="gray125"/>
    </fill>
    <fill>
      <patternFill patternType="solid">
        <fgColor rgb="FFF3F4F6"/>
      </patternFill>
    </fill>
  </fills>
  <borders count="2">
    <border>
      <left/>
      <right/>
      <top/>
      <bottom/>
      <diagonal/>
    </border>
    <border>
      <left style="thin">
        <color rgb="FFD4D4D8"/>
      </left>
      <right style="thin">
        <color rgb="FFD4D4D8"/>
      </right>
      <top style="thin">
        <color rgb="FFD4D4D8"/>
      </top>
      <bottom style="thin">
        <color rgb="FFD4D4D8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horizontal="right" vertical="center"/>
    </xf>
    <xf numFmtId="0" fontId="4" fillId="0" borderId="0" xfId="0" applyFont="1" applyAlignment="1">
      <alignment vertical="center" wrapText="1"/>
    </xf>
    <xf numFmtId="3" fontId="0" fillId="0" borderId="1" xfId="0" applyNumberFormat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3" fillId="0" borderId="1" xfId="0" applyFont="1" applyBorder="1"/>
    <xf numFmtId="0" fontId="0" fillId="0" borderId="1" xfId="0" applyBorder="1"/>
    <xf numFmtId="0" fontId="4" fillId="0" borderId="0" xfId="0" applyFont="1"/>
    <xf numFmtId="0" fontId="5" fillId="0" borderId="0" xfId="0" applyFont="1"/>
    <xf numFmtId="0" fontId="3" fillId="2" borderId="1" xfId="0" applyFont="1" applyFill="1" applyBorder="1"/>
    <xf numFmtId="10" fontId="0" fillId="0" borderId="1" xfId="0" applyNumberFormat="1" applyBorder="1"/>
    <xf numFmtId="3" fontId="0" fillId="0" borderId="1" xfId="0" applyNumberFormat="1" applyBorder="1"/>
    <xf numFmtId="0" fontId="3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law.moj.gov.tw/LawClass/LawAll.aspx?pcode=G0340028" TargetMode="External"/><Relationship Id="rId2" Type="http://schemas.openxmlformats.org/officeDocument/2006/relationships/hyperlink" Target="https://www.etax.nat.gov.tw/etwmain/tax-info/understanding/tax-q-and-a/national/individual-income-tax/withheld-rule/rule/n3x6znM" TargetMode="External"/><Relationship Id="rId3" Type="http://schemas.openxmlformats.org/officeDocument/2006/relationships/hyperlink" Target="https://www.etax.nat.gov.tw/etwmain/tax-info/understanding/tax-q-and-a/national/individual-income-tax/withheld-rule/rule/a7BB6R9" TargetMode="External"/><Relationship Id="rId4" Type="http://schemas.openxmlformats.org/officeDocument/2006/relationships/hyperlink" Target="https://law.moj.gov.tw/LawClass/LawAll.aspx?pcode=L0060027" TargetMode="External"/><Relationship Id="rId5" Type="http://schemas.openxmlformats.org/officeDocument/2006/relationships/hyperlink" Target="https://www.mohw.gov.tw/cp-4624-57420-1.html" TargetMode="External"/><Relationship Id="rId6" Type="http://schemas.openxmlformats.org/officeDocument/2006/relationships/hyperlink" Target="https://www.mol.gov.tw/1607/28162/28166/28180/28182/28188/2902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FormatPr defaultRowHeight="15" outlineLevelRow="0" outlineLevelCol="0" x14ac:dyDescent="55"/>
  <cols>
    <col min="1" max="1" width="28" customWidth="1"/>
    <col min="2" max="2" width="24" customWidth="1"/>
    <col min="3" max="3" width="56" customWidth="1"/>
  </cols>
  <sheetData>
    <row r="1" spans="1:3" x14ac:dyDescent="0.25">
      <c r="A1" s="1" t="s">
        <v>0</v>
      </c>
      <c r="B1" s="1"/>
      <c r="C1" s="1"/>
    </row>
    <row r="2" spans="1:3" x14ac:dyDescent="0.25">
      <c r="A2" s="2" t="s">
        <v>1</v>
      </c>
      <c r="B2" s="2"/>
      <c r="C2" s="2"/>
    </row>
    <row r="4" spans="1:3" x14ac:dyDescent="0.25">
      <c r="A4" s="3" t="s">
        <v>2</v>
      </c>
      <c r="B4" s="4" t="s">
        <v>3</v>
      </c>
      <c r="C4" s="5" t="s">
        <v>4</v>
      </c>
    </row>
    <row r="5" spans="1:3" x14ac:dyDescent="0.25">
      <c r="A5" s="3" t="s">
        <v>5</v>
      </c>
      <c r="B5" s="4" t="s">
        <v>6</v>
      </c>
      <c r="C5" s="5" t="s">
        <v>7</v>
      </c>
    </row>
    <row r="6" spans="1:3" x14ac:dyDescent="0.25">
      <c r="A6" s="3" t="s">
        <v>8</v>
      </c>
      <c r="B6" s="4" t="s">
        <v>9</v>
      </c>
      <c r="C6" s="5" t="s">
        <v>10</v>
      </c>
    </row>
    <row r="7" spans="1:3" x14ac:dyDescent="0.25">
      <c r="A7" s="3" t="s">
        <v>11</v>
      </c>
      <c r="B7" s="4" t="s">
        <v>12</v>
      </c>
      <c r="C7" s="5" t="s">
        <v>13</v>
      </c>
    </row>
    <row r="8" spans="1:3" x14ac:dyDescent="0.25">
      <c r="A8" s="3" t="s">
        <v>14</v>
      </c>
      <c r="B8" s="4" t="s">
        <v>15</v>
      </c>
      <c r="C8" s="5" t="s">
        <v>16</v>
      </c>
    </row>
    <row r="9" spans="1:3" x14ac:dyDescent="0.25">
      <c r="A9" s="3" t="s">
        <v>17</v>
      </c>
      <c r="B9" s="4" t="s">
        <v>18</v>
      </c>
      <c r="C9" s="5" t="s">
        <v>19</v>
      </c>
    </row>
    <row r="10" spans="1:3" x14ac:dyDescent="0.25">
      <c r="A10" s="3" t="s">
        <v>20</v>
      </c>
      <c r="B10" s="4" t="s">
        <v>21</v>
      </c>
      <c r="C10" s="5" t="s">
        <v>22</v>
      </c>
    </row>
    <row r="11" spans="1:3" x14ac:dyDescent="0.25">
      <c r="A11" s="3" t="s">
        <v>23</v>
      </c>
      <c r="B11" s="4" t="s">
        <v>24</v>
      </c>
      <c r="C11" s="5" t="s">
        <v>25</v>
      </c>
    </row>
    <row r="12" spans="1:3" x14ac:dyDescent="0.25">
      <c r="A12" s="3" t="s">
        <v>26</v>
      </c>
      <c r="B12" s="4" t="s">
        <v>27</v>
      </c>
      <c r="C12" s="5" t="s">
        <v>28</v>
      </c>
    </row>
    <row r="13" spans="1:3" x14ac:dyDescent="0.25">
      <c r="A13" s="3" t="s">
        <v>29</v>
      </c>
      <c r="B13" s="6">
        <v>50000</v>
      </c>
      <c r="C13" s="5" t="s">
        <v>30</v>
      </c>
    </row>
    <row r="14" spans="1:3" x14ac:dyDescent="0.25">
      <c r="A14" s="3" t="s">
        <v>31</v>
      </c>
      <c r="B14" s="7">
        <f>IF(OR($B$11="",$B$13=""),"",IF($B$13&gt;=VLOOKUP($B$11,'稅則設定'!$A$4:$D$6,3,FALSE),ROUNDDOWN($B$13*VLOOKUP($B$11,'稅則設定'!$A$4:$D$6,2,FALSE),0),0))</f>
      </c>
      <c r="C14" s="5" t="s">
        <v>32</v>
      </c>
    </row>
    <row r="15" spans="1:3" x14ac:dyDescent="0.25">
      <c r="A15" s="3" t="s">
        <v>33</v>
      </c>
      <c r="B15" s="7">
        <f>IF(OR($B$11="",$B$13="",$B$12=""),"",IF(AND($B$12="否",$B$13&gt;=VLOOKUP($B$11,'稅則設定'!$A$4:$D$6,4,FALSE)),ROUND(MIN($B$13,'稅則設定'!$B$9)*'稅則設定'!$B$8,0),0))</f>
      </c>
      <c r="C15" s="5" t="s">
        <v>32</v>
      </c>
    </row>
    <row r="16" spans="1:3" x14ac:dyDescent="0.25">
      <c r="A16" s="3" t="s">
        <v>34</v>
      </c>
      <c r="B16" s="7">
        <f>IF(OR($B$13="",$B$14="",$B$15=""),"",$B$13-$B$14-$B$15)</f>
      </c>
      <c r="C16" s="5" t="s">
        <v>35</v>
      </c>
    </row>
    <row r="18" spans="1:2" x14ac:dyDescent="0.25">
      <c r="A18" s="8" t="s">
        <v>36</v>
      </c>
      <c r="B18" s="8" t="s">
        <v>37</v>
      </c>
    </row>
    <row r="19" ht="56" customHeight="1" spans="1:2" x14ac:dyDescent="0.25">
      <c r="A19" s="9"/>
      <c r="B19" s="9"/>
    </row>
    <row r="21" spans="1:3" x14ac:dyDescent="0.25">
      <c r="A21" s="10" t="s">
        <v>38</v>
      </c>
      <c r="B21" s="10"/>
      <c r="C21" s="10"/>
    </row>
    <row r="22" spans="1:3" x14ac:dyDescent="0.25">
      <c r="A22" s="10" t="s">
        <v>39</v>
      </c>
      <c r="B22" s="10"/>
      <c r="C22" s="10"/>
    </row>
  </sheetData>
  <mergeCells count="4">
    <mergeCell ref="A1:C1"/>
    <mergeCell ref="A2:C2"/>
    <mergeCell ref="A21:C21"/>
    <mergeCell ref="A22:C22"/>
  </mergeCells>
  <dataValidations count="2">
    <dataValidation type="list" allowBlank="1" showErrorMessage="1" errorTitle="請從清單選擇" error="所得類別與工會投保欄位的公式依清單文字查表，自行輸入會讓計算欄查不到值。" sqref="B11">
      <formula1>"50 薪資所得,9A 執行業務所得,9B 稿費"</formula1>
    </dataValidation>
    <dataValidation type="list" allowBlank="1" showErrorMessage="1" errorTitle="請從清單選擇" error="所得類別與工會投保欄位的公式依清單文字查表，自行輸入會讓計算欄查不到值。" sqref="B12">
      <formula1>"否,是"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FormatPr defaultRowHeight="15" outlineLevelRow="0" outlineLevelCol="0" x14ac:dyDescent="55"/>
  <cols>
    <col min="1" max="1" width="24" customWidth="1"/>
    <col min="2" max="2" width="16" customWidth="1"/>
    <col min="3" max="3" width="20" customWidth="1"/>
    <col min="4" max="4" width="22" customWidth="1"/>
  </cols>
  <sheetData>
    <row r="1" spans="1:4" x14ac:dyDescent="0.25">
      <c r="A1" s="11" t="s">
        <v>40</v>
      </c>
      <c r="B1" s="11"/>
      <c r="C1" s="11"/>
      <c r="D1" s="11"/>
    </row>
    <row r="3" spans="1:4" x14ac:dyDescent="0.25">
      <c r="A3" s="12" t="s">
        <v>23</v>
      </c>
      <c r="B3" s="12" t="s">
        <v>41</v>
      </c>
      <c r="C3" s="12" t="s">
        <v>42</v>
      </c>
      <c r="D3" s="12" t="s">
        <v>43</v>
      </c>
    </row>
    <row r="4" spans="1:4" x14ac:dyDescent="0.25">
      <c r="A4" s="9" t="s">
        <v>44</v>
      </c>
      <c r="B4" s="13">
        <v>0.05</v>
      </c>
      <c r="C4" s="14">
        <v>90501</v>
      </c>
      <c r="D4" s="14">
        <v>29500</v>
      </c>
    </row>
    <row r="5" spans="1:4" x14ac:dyDescent="0.25">
      <c r="A5" s="9" t="s">
        <v>24</v>
      </c>
      <c r="B5" s="13">
        <v>0.1</v>
      </c>
      <c r="C5" s="14">
        <v>20010</v>
      </c>
      <c r="D5" s="14">
        <v>20000</v>
      </c>
    </row>
    <row r="6" spans="1:4" x14ac:dyDescent="0.25">
      <c r="A6" s="9" t="s">
        <v>45</v>
      </c>
      <c r="B6" s="13">
        <v>0.1</v>
      </c>
      <c r="C6" s="14">
        <v>20010</v>
      </c>
      <c r="D6" s="14">
        <v>20000</v>
      </c>
    </row>
    <row r="8" spans="1:2" x14ac:dyDescent="0.25">
      <c r="A8" s="8" t="s">
        <v>46</v>
      </c>
      <c r="B8" s="13">
        <v>0.0211</v>
      </c>
    </row>
    <row r="9" spans="1:2" x14ac:dyDescent="0.25">
      <c r="A9" s="8" t="s">
        <v>47</v>
      </c>
      <c r="B9" s="14">
        <v>10000000</v>
      </c>
    </row>
    <row r="11" spans="1:1" x14ac:dyDescent="0.25">
      <c r="A11" s="15" t="s">
        <v>48</v>
      </c>
    </row>
    <row r="12" spans="1:4" x14ac:dyDescent="0.25">
      <c r="A12" s="16" t="s">
        <v>49</v>
      </c>
      <c r="B12" s="17" t="s">
        <v>50</v>
      </c>
      <c r="C12" s="17"/>
      <c r="D12" s="17"/>
    </row>
    <row r="13" spans="1:4" x14ac:dyDescent="0.25">
      <c r="A13" s="16" t="s">
        <v>51</v>
      </c>
      <c r="B13" s="17" t="s">
        <v>52</v>
      </c>
      <c r="C13" s="17"/>
      <c r="D13" s="17"/>
    </row>
    <row r="14" spans="1:4" x14ac:dyDescent="0.25">
      <c r="A14" s="16" t="s">
        <v>53</v>
      </c>
      <c r="B14" s="17" t="s">
        <v>54</v>
      </c>
      <c r="C14" s="17"/>
      <c r="D14" s="17"/>
    </row>
    <row r="15" spans="1:4" x14ac:dyDescent="0.25">
      <c r="A15" s="16" t="s">
        <v>55</v>
      </c>
      <c r="B15" s="17" t="s">
        <v>56</v>
      </c>
      <c r="C15" s="17"/>
      <c r="D15" s="17"/>
    </row>
    <row r="16" spans="1:4" x14ac:dyDescent="0.25">
      <c r="A16" s="16" t="s">
        <v>57</v>
      </c>
      <c r="B16" s="17" t="s">
        <v>58</v>
      </c>
      <c r="C16" s="17"/>
      <c r="D16" s="17"/>
    </row>
    <row r="17" spans="1:4" x14ac:dyDescent="0.25">
      <c r="A17" s="16" t="s">
        <v>59</v>
      </c>
      <c r="B17" s="17" t="s">
        <v>60</v>
      </c>
      <c r="C17" s="17"/>
      <c r="D17" s="17"/>
    </row>
  </sheetData>
  <mergeCells count="7">
    <mergeCell ref="A1:D1"/>
    <mergeCell ref="B12:D12"/>
    <mergeCell ref="B13:D13"/>
    <mergeCell ref="B14:D14"/>
    <mergeCell ref="B15:D15"/>
    <mergeCell ref="B16:D16"/>
    <mergeCell ref="B17:D17"/>
  </mergeCells>
  <hyperlinks>
    <hyperlink ref="B12" r:id="rId1"/>
    <hyperlink ref="B13" r:id="rId2"/>
    <hyperlink ref="B14" r:id="rId3"/>
    <hyperlink ref="B15" r:id="rId4"/>
    <hyperlink ref="B16" r:id="rId5"/>
    <hyperlink ref="B17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勞報單</vt:lpstr>
      <vt:lpstr>稅則設定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Slipkit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2026-09-30T13:46:33Z</dcterms:modified>
</cp:coreProperties>
</file>